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25440" windowHeight="14265"/>
  </bookViews>
  <sheets>
    <sheet name="КПК3719800" sheetId="2" r:id="rId1"/>
  </sheets>
  <definedNames>
    <definedName name="_xlnm.Print_Area" localSheetId="0">КПК3719800!$A$1:$BM$109</definedName>
  </definedNames>
  <calcPr calcId="144525"/>
</workbook>
</file>

<file path=xl/calcChain.xml><?xml version="1.0" encoding="utf-8"?>
<calcChain xmlns="http://schemas.openxmlformats.org/spreadsheetml/2006/main">
  <c r="AO87" i="2" l="1"/>
  <c r="AB75" i="2"/>
  <c r="AK66" i="2"/>
  <c r="AS66" i="2"/>
  <c r="AC66" i="2"/>
  <c r="AS65" i="2"/>
  <c r="U23" i="2"/>
  <c r="AS23" i="2"/>
  <c r="AC59" i="2" l="1"/>
  <c r="AJ80" i="2"/>
  <c r="AB76" i="2"/>
  <c r="AB80" i="2"/>
  <c r="AS64" i="2"/>
  <c r="AR79" i="2"/>
  <c r="AB77" i="2" l="1"/>
  <c r="AR78" i="2"/>
  <c r="AC60" i="2" l="1"/>
  <c r="AS61" i="2"/>
  <c r="AS62" i="2"/>
  <c r="AS63" i="2"/>
  <c r="BE89" i="2" l="1"/>
  <c r="BE91" i="2"/>
  <c r="BE87" i="2"/>
  <c r="AR77" i="2"/>
  <c r="AS60" i="2"/>
  <c r="AS57" i="2"/>
  <c r="AS56" i="2"/>
  <c r="AR76" i="2" l="1"/>
  <c r="AR75" i="2"/>
  <c r="AR80" i="2" s="1"/>
  <c r="AR74" i="2"/>
  <c r="AS59" i="2"/>
  <c r="AS58" i="2"/>
  <c r="AS55" i="2"/>
  <c r="AS54" i="2"/>
</calcChain>
</file>

<file path=xl/sharedStrings.xml><?xml version="1.0" encoding="utf-8"?>
<sst xmlns="http://schemas.openxmlformats.org/spreadsheetml/2006/main" count="164" uniqueCount="128">
  <si>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</si>
  <si>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</si>
  <si>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</si>
  <si>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</si>
  <si>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</si>
  <si>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</si>
  <si>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</si>
  <si>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</si>
  <si>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</si>
  <si>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</si>
  <si>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</si>
  <si>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</si>
  <si>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</si>
  <si>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</si>
  <si>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</si>
  <si>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</si>
  <si>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</si>
  <si>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</si>
  <si>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</si>
  <si>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</si>
  <si>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</si>
  <si>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</si>
  <si>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</si>
  <si>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</si>
  <si>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</si>
  <si>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</si>
  <si>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</si>
  <si>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</si>
  <si>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</si>
  <si>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</si>
  <si>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</si>
  <si>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</si>
  <si>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</si>
  <si>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</si>
  <si>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</si>
  <si>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</si>
  <si>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</si>
  <si>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</si>
  <si>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</si>
  <si>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</si>
  <si>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</si>
  <si>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</si>
  <si>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</si>
  <si>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</si>
  <si>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</si>
  <si>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</si>
  <si>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</si>
  <si>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</si>
  <si>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</si>
  <si>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</si>
  <si>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</si>
  <si>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</si>
  <si>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</si>
  <si>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</si>
  <si>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</si>
  <si>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</si>
  <si>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</si>
  <si>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</si>
  <si>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</si>
  <si>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</si>
  <si>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</si>
  <si>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</si>
  <si>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</si>
  <si>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</si>
  <si>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в частині надання трансфертів іншим бюджетам</t>
  </si>
  <si>
    <t>Підтримка цільової соціальної програми розвитку цивільного захисту населення.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</si>
  <si>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</si>
  <si>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</si>
  <si>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</si>
  <si>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</si>
  <si>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</si>
  <si>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</si>
  <si>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</si>
  <si>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</si>
  <si>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</si>
  <si>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</si>
  <si>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Z1</t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</si>
  <si>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</si>
  <si>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</si>
  <si>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</si>
  <si>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</si>
  <si>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</si>
  <si>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</si>
  <si>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</si>
  <si>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</si>
  <si>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</si>
  <si>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</si>
  <si>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</si>
  <si>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</si>
  <si>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</si>
  <si>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Надання субвенцій з місцевого бюджету державному бюджету на виконання програм соціально-економічного розвитку регіонів</t>
  </si>
  <si>
    <t>3700000</t>
  </si>
  <si>
    <t>Фінансове управління Новгород-Сіверської міської ради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</si>
  <si>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</si>
  <si>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</si>
  <si>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</si>
  <si>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</si>
  <si>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</si>
  <si>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</si>
  <si>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</si>
  <si>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</si>
  <si>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3710000</t>
  </si>
  <si>
    <t>9800</t>
  </si>
  <si>
    <t>0180</t>
  </si>
  <si>
    <t>Фінансове управління Новгород-Сіверської міської ради Чернігівської області</t>
  </si>
  <si>
    <t>Фінансове управління Новгород-Сіверської міської ради Чернігівської області (в частині міжбюджетних трансфертів, резервного фонду)</t>
  </si>
  <si>
    <t xml:space="preserve">Програма підвищення оперативних спроможностей 7 Державної пожежно-рятувальної частини (м. Новгород-Сіверський) 2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</si>
  <si>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військової частини А 4860 Міністерства оборони України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</si>
  <si>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</si>
  <si>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</si>
  <si>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Програма підвищення ефективності виконання повноважень Новгород-Сіверською районною державною (військовою) адміністрацією Чернігівської області щодо реалізації державної регіональної політики на території Новгород - Сіверської міської територіальної громади в період воєнного стану на 2025 рік.</t>
  </si>
  <si>
    <t>Підвищення ефективності виконання повноважень Новгород-Сіверською районною державною (військовою) адміністрацією Чернігівської області.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</si>
  <si>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</si>
  <si>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</si>
  <si>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</si>
  <si>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 xml:space="preserve">Програма підтримки Новгород-Сіверського районного сектору № 1 філії Державної установи «Центр пробації» в Чернігівській області в період воєнного стану на 2025-2026 роки </t>
  </si>
  <si>
    <t>Сприяння соціально-виховній роботі із засудженими, профілактиці та недопущенню ними повторної злочинності, виховним заходам із неповнолітніми правопорушниками.</t>
  </si>
  <si>
    <t xml:space="preserve">Програми «Поліцейський офіцер громади» Новгород-Сіверської міської територіальної громади на 2022-2025 роки 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</si>
  <si>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</t>
  </si>
  <si>
    <t xml:space="preserve">Наказ начальника </t>
  </si>
  <si>
    <t>Фінансовго управління Новгород-Сіверської міської ради</t>
  </si>
  <si>
    <t>Надання підтримки на матеріально-технічне забезпечення військової частини А 4648 Міністерства оборони України</t>
  </si>
  <si>
    <t>12/05</t>
  </si>
  <si>
    <t>ПРОЄКТ</t>
  </si>
  <si>
    <t>Начальник відділу бухгалтерського обліку та звітності - головний бухгалтер фінансового управління</t>
  </si>
  <si>
    <t>Наталя МАРУС</t>
  </si>
  <si>
    <t xml:space="preserve">- Конституція України, Бюджетний кодекс України від 08.07.2010 р. № 2456-VI (зі змінами та доповненнями);
- Закон України "Про місцеве самоврядування в Україні";_x000D__x000D_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 "Про внесення змін до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2553900000)". </t>
  </si>
  <si>
    <t>Начальник фінансового управлiння Новгород-Сiверської мiської ради Чернiгiвської областi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</si>
</sst>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0" fillId="0" borderId="4" xfId="0" applyNumberFormat="1" applyFont="1" applyBorder="1" applyAlignment="1">
      <alignment horizontal="left" vertical="top" wrapText="1"/>
    </xf>
    <xf numFmtId="49" fontId="0" fillId="0" borderId="5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9"/>
  <sheetViews>
    <sheetView tabSelected="1" view="pageBreakPreview" topLeftCell="A72" zoomScaleNormal="100" zoomScaleSheetLayoutView="100" workbookViewId="0">
      <selection activeCell="M107" sqref="M10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1" hidden="1" customHeight="1" x14ac:dyDescent="0.2">
      <c r="BH1" s="1" t="s">
        <v>123</v>
      </c>
    </row>
    <row r="2" spans="1:77" ht="36.75" customHeight="1" x14ac:dyDescent="0.2">
      <c r="AO2" s="123" t="s">
        <v>34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7" ht="15.95" customHeight="1" x14ac:dyDescent="0.2">
      <c r="AO3" s="104" t="s">
        <v>0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15" customHeight="1" x14ac:dyDescent="0.2">
      <c r="AO4" s="49" t="s">
        <v>119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ht="16.5" customHeight="1" x14ac:dyDescent="0.2">
      <c r="AO5" s="106" t="s">
        <v>120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x14ac:dyDescent="0.2">
      <c r="AO6" s="108" t="s">
        <v>20</v>
      </c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77" ht="7.5" customHeight="1" x14ac:dyDescent="0.2"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</row>
    <row r="8" spans="1:77" ht="12.75" customHeight="1" x14ac:dyDescent="0.2">
      <c r="AO8" s="132">
        <v>45827</v>
      </c>
      <c r="AP8" s="50"/>
      <c r="AQ8" s="50"/>
      <c r="AR8" s="50"/>
      <c r="AS8" s="50"/>
      <c r="AT8" s="50"/>
      <c r="AU8" s="50"/>
      <c r="AV8" s="1" t="s">
        <v>61</v>
      </c>
      <c r="AW8" s="133" t="s">
        <v>122</v>
      </c>
      <c r="AX8" s="134"/>
      <c r="AY8" s="134"/>
      <c r="AZ8" s="134"/>
      <c r="BA8" s="134"/>
      <c r="BB8" s="134"/>
      <c r="BC8" s="134"/>
      <c r="BD8" s="134"/>
      <c r="BE8" s="134"/>
      <c r="BF8" s="134"/>
    </row>
    <row r="9" spans="1:77" ht="7.5" customHeight="1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35" t="s">
        <v>21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77" ht="15.75" customHeight="1" x14ac:dyDescent="0.2">
      <c r="A12" s="135" t="s">
        <v>98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91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104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35"/>
      <c r="AU14" s="111" t="s">
        <v>95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28" t="s">
        <v>60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28.5" customHeight="1" x14ac:dyDescent="0.2">
      <c r="A17" s="36" t="s">
        <v>4</v>
      </c>
      <c r="B17" s="111" t="s">
        <v>101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105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35"/>
      <c r="AU17" s="111" t="s">
        <v>95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28" t="s">
        <v>59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11" t="s">
        <v>99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102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103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29" t="s">
        <v>100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6"/>
      <c r="BE20" s="111" t="s">
        <v>96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31" t="s">
        <v>56</v>
      </c>
      <c r="AB21" s="131"/>
      <c r="AC21" s="131"/>
      <c r="AD21" s="131"/>
      <c r="AE21" s="131"/>
      <c r="AF21" s="131"/>
      <c r="AG21" s="131"/>
      <c r="AH21" s="131"/>
      <c r="AI21" s="131"/>
      <c r="AJ21" s="28"/>
      <c r="AK21" s="130" t="s">
        <v>57</v>
      </c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.75" customHeight="1" x14ac:dyDescent="0.2">
      <c r="A23" s="102" t="s">
        <v>49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3">
        <f>AS23+I24</f>
        <v>4040000</v>
      </c>
      <c r="V23" s="103"/>
      <c r="W23" s="103"/>
      <c r="X23" s="103"/>
      <c r="Y23" s="103"/>
      <c r="Z23" s="103"/>
      <c r="AA23" s="103"/>
      <c r="AB23" s="103"/>
      <c r="AC23" s="103"/>
      <c r="AD23" s="103"/>
      <c r="AE23" s="124" t="s">
        <v>50</v>
      </c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03">
        <f>3490000+150000</f>
        <v>3640000</v>
      </c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81" t="s">
        <v>22</v>
      </c>
      <c r="BE23" s="81"/>
      <c r="BF23" s="81"/>
      <c r="BG23" s="81"/>
      <c r="BH23" s="81"/>
      <c r="BI23" s="81"/>
      <c r="BJ23" s="81"/>
      <c r="BK23" s="81"/>
      <c r="BL23" s="81"/>
    </row>
    <row r="24" spans="1:79" ht="24.95" customHeight="1" x14ac:dyDescent="0.2">
      <c r="A24" s="81" t="s">
        <v>62</v>
      </c>
      <c r="B24" s="81"/>
      <c r="C24" s="81"/>
      <c r="D24" s="81"/>
      <c r="E24" s="81"/>
      <c r="F24" s="81"/>
      <c r="G24" s="81"/>
      <c r="H24" s="81"/>
      <c r="I24" s="103">
        <v>400000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81" t="s">
        <v>23</v>
      </c>
      <c r="U24" s="81"/>
      <c r="V24" s="81"/>
      <c r="W24" s="81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104" t="s">
        <v>36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49.25" customHeight="1" x14ac:dyDescent="0.2">
      <c r="A27" s="110" t="s">
        <v>126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1" t="s">
        <v>35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</row>
    <row r="30" spans="1:79" ht="27.75" customHeight="1" x14ac:dyDescent="0.2">
      <c r="A30" s="91" t="s">
        <v>27</v>
      </c>
      <c r="B30" s="91"/>
      <c r="C30" s="91"/>
      <c r="D30" s="91"/>
      <c r="E30" s="91"/>
      <c r="F30" s="91"/>
      <c r="G30" s="92" t="s">
        <v>39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5.75" hidden="1" x14ac:dyDescent="0.2">
      <c r="A31" s="77">
        <v>1</v>
      </c>
      <c r="B31" s="77"/>
      <c r="C31" s="77"/>
      <c r="D31" s="77"/>
      <c r="E31" s="77"/>
      <c r="F31" s="77"/>
      <c r="G31" s="92">
        <v>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</row>
    <row r="32" spans="1:79" ht="10.5" hidden="1" customHeight="1" x14ac:dyDescent="0.2">
      <c r="A32" s="54" t="s">
        <v>32</v>
      </c>
      <c r="B32" s="54"/>
      <c r="C32" s="54"/>
      <c r="D32" s="54"/>
      <c r="E32" s="54"/>
      <c r="F32" s="54"/>
      <c r="G32" s="82" t="s">
        <v>7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8.75" customHeight="1" x14ac:dyDescent="0.2">
      <c r="A33" s="54">
        <v>1</v>
      </c>
      <c r="B33" s="54"/>
      <c r="C33" s="54"/>
      <c r="D33" s="54"/>
      <c r="E33" s="54"/>
      <c r="F33" s="54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21" customHeight="1" x14ac:dyDescent="0.2">
      <c r="A35" s="81" t="s">
        <v>37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</row>
    <row r="36" spans="1:79" ht="17.25" customHeight="1" x14ac:dyDescent="0.2">
      <c r="A36" s="110" t="s">
        <v>90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1" t="s">
        <v>38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</row>
    <row r="39" spans="1:79" ht="27.75" customHeight="1" x14ac:dyDescent="0.2">
      <c r="A39" s="91" t="s">
        <v>27</v>
      </c>
      <c r="B39" s="91"/>
      <c r="C39" s="91"/>
      <c r="D39" s="91"/>
      <c r="E39" s="91"/>
      <c r="F39" s="91"/>
      <c r="G39" s="92" t="s">
        <v>24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 x14ac:dyDescent="0.2">
      <c r="A40" s="77">
        <v>1</v>
      </c>
      <c r="B40" s="77"/>
      <c r="C40" s="77"/>
      <c r="D40" s="77"/>
      <c r="E40" s="77"/>
      <c r="F40" s="77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54" t="s">
        <v>6</v>
      </c>
      <c r="B41" s="54"/>
      <c r="C41" s="54"/>
      <c r="D41" s="54"/>
      <c r="E41" s="54"/>
      <c r="F41" s="54"/>
      <c r="G41" s="82" t="s">
        <v>7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 ht="18.75" customHeight="1" x14ac:dyDescent="0.2">
      <c r="A42" s="54">
        <v>1</v>
      </c>
      <c r="B42" s="54"/>
      <c r="C42" s="54"/>
      <c r="D42" s="54"/>
      <c r="E42" s="54"/>
      <c r="F42" s="54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8.75" customHeight="1" x14ac:dyDescent="0.2">
      <c r="A43" s="54">
        <v>2</v>
      </c>
      <c r="B43" s="54"/>
      <c r="C43" s="54"/>
      <c r="D43" s="54"/>
      <c r="E43" s="54"/>
      <c r="F43" s="54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ht="18.75" customHeight="1" x14ac:dyDescent="0.2">
      <c r="A44" s="54">
        <v>3</v>
      </c>
      <c r="B44" s="54"/>
      <c r="C44" s="54"/>
      <c r="D44" s="54"/>
      <c r="E44" s="54"/>
      <c r="F44" s="54"/>
      <c r="G44" s="56" t="s">
        <v>67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ht="18.75" customHeight="1" x14ac:dyDescent="0.2">
      <c r="A45" s="54">
        <v>4</v>
      </c>
      <c r="B45" s="54"/>
      <c r="C45" s="54"/>
      <c r="D45" s="54"/>
      <c r="E45" s="54"/>
      <c r="F45" s="54"/>
      <c r="G45" s="56" t="s">
        <v>111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18.75" customHeight="1" x14ac:dyDescent="0.2">
      <c r="A46" s="54">
        <v>5</v>
      </c>
      <c r="B46" s="54"/>
      <c r="C46" s="54"/>
      <c r="D46" s="54"/>
      <c r="E46" s="54"/>
      <c r="F46" s="54"/>
      <c r="G46" s="56" t="s">
        <v>116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1" t="s">
        <v>40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109" t="s">
        <v>97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7" t="s">
        <v>27</v>
      </c>
      <c r="B50" s="77"/>
      <c r="C50" s="77"/>
      <c r="D50" s="96" t="s">
        <v>25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7" t="s">
        <v>28</v>
      </c>
      <c r="AD50" s="77"/>
      <c r="AE50" s="77"/>
      <c r="AF50" s="77"/>
      <c r="AG50" s="77"/>
      <c r="AH50" s="77"/>
      <c r="AI50" s="77"/>
      <c r="AJ50" s="77"/>
      <c r="AK50" s="77" t="s">
        <v>29</v>
      </c>
      <c r="AL50" s="77"/>
      <c r="AM50" s="77"/>
      <c r="AN50" s="77"/>
      <c r="AO50" s="77"/>
      <c r="AP50" s="77"/>
      <c r="AQ50" s="77"/>
      <c r="AR50" s="77"/>
      <c r="AS50" s="77" t="s">
        <v>26</v>
      </c>
      <c r="AT50" s="77"/>
      <c r="AU50" s="77"/>
      <c r="AV50" s="77"/>
      <c r="AW50" s="77"/>
      <c r="AX50" s="77"/>
      <c r="AY50" s="77"/>
      <c r="AZ50" s="77"/>
      <c r="BA50" s="18"/>
      <c r="BB50" s="18"/>
      <c r="BC50" s="18"/>
      <c r="BD50" s="18"/>
      <c r="BE50" s="18"/>
      <c r="BF50" s="18"/>
      <c r="BG50" s="18"/>
      <c r="BH50" s="18"/>
    </row>
    <row r="51" spans="1:79" ht="9" customHeight="1" x14ac:dyDescent="0.2">
      <c r="A51" s="77"/>
      <c r="B51" s="77"/>
      <c r="C51" s="77"/>
      <c r="D51" s="99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7">
        <v>1</v>
      </c>
      <c r="B52" s="77"/>
      <c r="C52" s="77"/>
      <c r="D52" s="78">
        <v>2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7">
        <v>3</v>
      </c>
      <c r="AD52" s="77"/>
      <c r="AE52" s="77"/>
      <c r="AF52" s="77"/>
      <c r="AG52" s="77"/>
      <c r="AH52" s="77"/>
      <c r="AI52" s="77"/>
      <c r="AJ52" s="77"/>
      <c r="AK52" s="77">
        <v>4</v>
      </c>
      <c r="AL52" s="77"/>
      <c r="AM52" s="77"/>
      <c r="AN52" s="77"/>
      <c r="AO52" s="77"/>
      <c r="AP52" s="77"/>
      <c r="AQ52" s="77"/>
      <c r="AR52" s="77"/>
      <c r="AS52" s="77">
        <v>5</v>
      </c>
      <c r="AT52" s="77"/>
      <c r="AU52" s="77"/>
      <c r="AV52" s="77"/>
      <c r="AW52" s="77"/>
      <c r="AX52" s="77"/>
      <c r="AY52" s="77"/>
      <c r="AZ52" s="77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54" t="s">
        <v>6</v>
      </c>
      <c r="B53" s="54"/>
      <c r="C53" s="54"/>
      <c r="D53" s="125" t="s">
        <v>7</v>
      </c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7"/>
      <c r="AC53" s="85" t="s">
        <v>8</v>
      </c>
      <c r="AD53" s="85"/>
      <c r="AE53" s="85"/>
      <c r="AF53" s="85"/>
      <c r="AG53" s="85"/>
      <c r="AH53" s="85"/>
      <c r="AI53" s="85"/>
      <c r="AJ53" s="85"/>
      <c r="AK53" s="85" t="s">
        <v>9</v>
      </c>
      <c r="AL53" s="85"/>
      <c r="AM53" s="85"/>
      <c r="AN53" s="85"/>
      <c r="AO53" s="85"/>
      <c r="AP53" s="85"/>
      <c r="AQ53" s="85"/>
      <c r="AR53" s="85"/>
      <c r="AS53" s="62" t="s">
        <v>10</v>
      </c>
      <c r="AT53" s="85"/>
      <c r="AU53" s="85"/>
      <c r="AV53" s="85"/>
      <c r="AW53" s="85"/>
      <c r="AX53" s="85"/>
      <c r="AY53" s="85"/>
      <c r="AZ53" s="85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54">
        <v>1</v>
      </c>
      <c r="B54" s="54"/>
      <c r="C54" s="54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55">
        <v>1000000</v>
      </c>
      <c r="AD54" s="55"/>
      <c r="AE54" s="55"/>
      <c r="AF54" s="55"/>
      <c r="AG54" s="55"/>
      <c r="AH54" s="55"/>
      <c r="AI54" s="55"/>
      <c r="AJ54" s="55"/>
      <c r="AK54" s="55">
        <v>0</v>
      </c>
      <c r="AL54" s="55"/>
      <c r="AM54" s="55"/>
      <c r="AN54" s="55"/>
      <c r="AO54" s="55"/>
      <c r="AP54" s="55"/>
      <c r="AQ54" s="55"/>
      <c r="AR54" s="55"/>
      <c r="AS54" s="55">
        <f t="shared" ref="AS54:AS59" si="0">AC54+AK54</f>
        <v>1000000</v>
      </c>
      <c r="AT54" s="55"/>
      <c r="AU54" s="55"/>
      <c r="AV54" s="55"/>
      <c r="AW54" s="55"/>
      <c r="AX54" s="55"/>
      <c r="AY54" s="55"/>
      <c r="AZ54" s="55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54">
        <v>2</v>
      </c>
      <c r="B55" s="54"/>
      <c r="C55" s="54"/>
      <c r="D55" s="56" t="s">
        <v>69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55">
        <v>400000</v>
      </c>
      <c r="AD55" s="55"/>
      <c r="AE55" s="55"/>
      <c r="AF55" s="55"/>
      <c r="AG55" s="55"/>
      <c r="AH55" s="55"/>
      <c r="AI55" s="55"/>
      <c r="AJ55" s="55"/>
      <c r="AK55" s="55">
        <v>0</v>
      </c>
      <c r="AL55" s="55"/>
      <c r="AM55" s="55"/>
      <c r="AN55" s="55"/>
      <c r="AO55" s="55"/>
      <c r="AP55" s="55"/>
      <c r="AQ55" s="55"/>
      <c r="AR55" s="55"/>
      <c r="AS55" s="55">
        <f t="shared" si="0"/>
        <v>400000</v>
      </c>
      <c r="AT55" s="55"/>
      <c r="AU55" s="55"/>
      <c r="AV55" s="55"/>
      <c r="AW55" s="55"/>
      <c r="AX55" s="55"/>
      <c r="AY55" s="55"/>
      <c r="AZ55" s="55"/>
      <c r="BA55" s="21"/>
      <c r="BB55" s="21"/>
      <c r="BC55" s="21"/>
      <c r="BD55" s="21"/>
      <c r="BE55" s="21"/>
      <c r="BF55" s="21"/>
      <c r="BG55" s="21"/>
      <c r="BH55" s="21"/>
    </row>
    <row r="56" spans="1:79" ht="27.75" customHeight="1" x14ac:dyDescent="0.2">
      <c r="A56" s="54">
        <v>3</v>
      </c>
      <c r="B56" s="54"/>
      <c r="C56" s="54"/>
      <c r="D56" s="51" t="s">
        <v>107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55">
        <v>0</v>
      </c>
      <c r="AD56" s="55"/>
      <c r="AE56" s="55"/>
      <c r="AF56" s="55"/>
      <c r="AG56" s="55"/>
      <c r="AH56" s="55"/>
      <c r="AI56" s="55"/>
      <c r="AJ56" s="55"/>
      <c r="AK56" s="55">
        <v>400000</v>
      </c>
      <c r="AL56" s="55"/>
      <c r="AM56" s="55"/>
      <c r="AN56" s="55"/>
      <c r="AO56" s="55"/>
      <c r="AP56" s="55"/>
      <c r="AQ56" s="55"/>
      <c r="AR56" s="55"/>
      <c r="AS56" s="55">
        <f t="shared" ref="AS56" si="1">AC56+AK56</f>
        <v>400000</v>
      </c>
      <c r="AT56" s="55"/>
      <c r="AU56" s="55"/>
      <c r="AV56" s="55"/>
      <c r="AW56" s="55"/>
      <c r="AX56" s="55"/>
      <c r="AY56" s="55"/>
      <c r="AZ56" s="55"/>
      <c r="BA56" s="21"/>
      <c r="BB56" s="21"/>
      <c r="BC56" s="21"/>
      <c r="BD56" s="21"/>
      <c r="BE56" s="21"/>
      <c r="BF56" s="21"/>
      <c r="BG56" s="21"/>
      <c r="BH56" s="21"/>
    </row>
    <row r="57" spans="1:79" ht="27.75" customHeight="1" x14ac:dyDescent="0.2">
      <c r="A57" s="54">
        <v>4</v>
      </c>
      <c r="B57" s="54"/>
      <c r="C57" s="54"/>
      <c r="D57" s="51" t="s">
        <v>108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55">
        <v>700000</v>
      </c>
      <c r="AD57" s="55"/>
      <c r="AE57" s="55"/>
      <c r="AF57" s="55"/>
      <c r="AG57" s="55"/>
      <c r="AH57" s="55"/>
      <c r="AI57" s="55"/>
      <c r="AJ57" s="55"/>
      <c r="AK57" s="55">
        <v>0</v>
      </c>
      <c r="AL57" s="55"/>
      <c r="AM57" s="55"/>
      <c r="AN57" s="55"/>
      <c r="AO57" s="55"/>
      <c r="AP57" s="55"/>
      <c r="AQ57" s="55"/>
      <c r="AR57" s="55"/>
      <c r="AS57" s="55">
        <f t="shared" ref="AS57" si="2">AC57+AK57</f>
        <v>700000</v>
      </c>
      <c r="AT57" s="55"/>
      <c r="AU57" s="55"/>
      <c r="AV57" s="55"/>
      <c r="AW57" s="55"/>
      <c r="AX57" s="55"/>
      <c r="AY57" s="55"/>
      <c r="AZ57" s="55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54">
        <v>5</v>
      </c>
      <c r="B58" s="54"/>
      <c r="C58" s="54"/>
      <c r="D58" s="56" t="s">
        <v>70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55">
        <v>300000</v>
      </c>
      <c r="AD58" s="55"/>
      <c r="AE58" s="55"/>
      <c r="AF58" s="55"/>
      <c r="AG58" s="55"/>
      <c r="AH58" s="55"/>
      <c r="AI58" s="55"/>
      <c r="AJ58" s="55"/>
      <c r="AK58" s="55">
        <v>0</v>
      </c>
      <c r="AL58" s="55"/>
      <c r="AM58" s="55"/>
      <c r="AN58" s="55"/>
      <c r="AO58" s="55"/>
      <c r="AP58" s="55"/>
      <c r="AQ58" s="55"/>
      <c r="AR58" s="55"/>
      <c r="AS58" s="55">
        <f t="shared" si="0"/>
        <v>300000</v>
      </c>
      <c r="AT58" s="55"/>
      <c r="AU58" s="55"/>
      <c r="AV58" s="55"/>
      <c r="AW58" s="55"/>
      <c r="AX58" s="55"/>
      <c r="AY58" s="55"/>
      <c r="AZ58" s="55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54">
        <v>6</v>
      </c>
      <c r="B59" s="54"/>
      <c r="C59" s="54"/>
      <c r="D59" s="56" t="s">
        <v>71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55">
        <f>120000</f>
        <v>120000</v>
      </c>
      <c r="AD59" s="55"/>
      <c r="AE59" s="55"/>
      <c r="AF59" s="55"/>
      <c r="AG59" s="55"/>
      <c r="AH59" s="55"/>
      <c r="AI59" s="55"/>
      <c r="AJ59" s="55"/>
      <c r="AK59" s="55">
        <v>0</v>
      </c>
      <c r="AL59" s="55"/>
      <c r="AM59" s="55"/>
      <c r="AN59" s="55"/>
      <c r="AO59" s="55"/>
      <c r="AP59" s="55"/>
      <c r="AQ59" s="55"/>
      <c r="AR59" s="55"/>
      <c r="AS59" s="55">
        <f t="shared" si="0"/>
        <v>120000</v>
      </c>
      <c r="AT59" s="55"/>
      <c r="AU59" s="55"/>
      <c r="AV59" s="55"/>
      <c r="AW59" s="55"/>
      <c r="AX59" s="55"/>
      <c r="AY59" s="55"/>
      <c r="AZ59" s="55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54">
        <v>7</v>
      </c>
      <c r="B60" s="54"/>
      <c r="C60" s="54"/>
      <c r="D60" s="51" t="s">
        <v>109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6"/>
      <c r="AC60" s="55">
        <f>200000+100000</f>
        <v>300000</v>
      </c>
      <c r="AD60" s="55"/>
      <c r="AE60" s="55"/>
      <c r="AF60" s="55"/>
      <c r="AG60" s="55"/>
      <c r="AH60" s="55"/>
      <c r="AI60" s="55"/>
      <c r="AJ60" s="55"/>
      <c r="AK60" s="55">
        <v>0</v>
      </c>
      <c r="AL60" s="55"/>
      <c r="AM60" s="55"/>
      <c r="AN60" s="55"/>
      <c r="AO60" s="55"/>
      <c r="AP60" s="55"/>
      <c r="AQ60" s="55"/>
      <c r="AR60" s="55"/>
      <c r="AS60" s="55">
        <f t="shared" ref="AS60:AS61" si="3">AC60+AK60</f>
        <v>300000</v>
      </c>
      <c r="AT60" s="55"/>
      <c r="AU60" s="55"/>
      <c r="AV60" s="55"/>
      <c r="AW60" s="55"/>
      <c r="AX60" s="55"/>
      <c r="AY60" s="55"/>
      <c r="AZ60" s="55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54">
        <v>8</v>
      </c>
      <c r="B61" s="54"/>
      <c r="C61" s="54"/>
      <c r="D61" s="51" t="s">
        <v>112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  <c r="AC61" s="55">
        <v>150000</v>
      </c>
      <c r="AD61" s="55"/>
      <c r="AE61" s="55"/>
      <c r="AF61" s="55"/>
      <c r="AG61" s="55"/>
      <c r="AH61" s="55"/>
      <c r="AI61" s="55"/>
      <c r="AJ61" s="55"/>
      <c r="AK61" s="55">
        <v>0</v>
      </c>
      <c r="AL61" s="55"/>
      <c r="AM61" s="55"/>
      <c r="AN61" s="55"/>
      <c r="AO61" s="55"/>
      <c r="AP61" s="55"/>
      <c r="AQ61" s="55"/>
      <c r="AR61" s="55"/>
      <c r="AS61" s="55">
        <f t="shared" si="3"/>
        <v>150000</v>
      </c>
      <c r="AT61" s="55"/>
      <c r="AU61" s="55"/>
      <c r="AV61" s="55"/>
      <c r="AW61" s="55"/>
      <c r="AX61" s="55"/>
      <c r="AY61" s="55"/>
      <c r="AZ61" s="55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54">
        <v>9</v>
      </c>
      <c r="B62" s="54"/>
      <c r="C62" s="54"/>
      <c r="D62" s="51" t="s">
        <v>113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55">
        <v>200000</v>
      </c>
      <c r="AD62" s="55"/>
      <c r="AE62" s="55"/>
      <c r="AF62" s="55"/>
      <c r="AG62" s="55"/>
      <c r="AH62" s="55"/>
      <c r="AI62" s="55"/>
      <c r="AJ62" s="55"/>
      <c r="AK62" s="55">
        <v>0</v>
      </c>
      <c r="AL62" s="55"/>
      <c r="AM62" s="55"/>
      <c r="AN62" s="55"/>
      <c r="AO62" s="55"/>
      <c r="AP62" s="55"/>
      <c r="AQ62" s="55"/>
      <c r="AR62" s="55"/>
      <c r="AS62" s="55">
        <f t="shared" ref="AS62:AS64" si="4">AC62+AK62</f>
        <v>200000</v>
      </c>
      <c r="AT62" s="55"/>
      <c r="AU62" s="55"/>
      <c r="AV62" s="55"/>
      <c r="AW62" s="55"/>
      <c r="AX62" s="55"/>
      <c r="AY62" s="55"/>
      <c r="AZ62" s="55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54">
        <v>10</v>
      </c>
      <c r="B63" s="54"/>
      <c r="C63" s="54"/>
      <c r="D63" s="51" t="s">
        <v>114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55">
        <v>20000</v>
      </c>
      <c r="AD63" s="55"/>
      <c r="AE63" s="55"/>
      <c r="AF63" s="55"/>
      <c r="AG63" s="55"/>
      <c r="AH63" s="55"/>
      <c r="AI63" s="55"/>
      <c r="AJ63" s="55"/>
      <c r="AK63" s="55">
        <v>0</v>
      </c>
      <c r="AL63" s="55"/>
      <c r="AM63" s="55"/>
      <c r="AN63" s="55"/>
      <c r="AO63" s="55"/>
      <c r="AP63" s="55"/>
      <c r="AQ63" s="55"/>
      <c r="AR63" s="55"/>
      <c r="AS63" s="55">
        <f t="shared" si="4"/>
        <v>20000</v>
      </c>
      <c r="AT63" s="55"/>
      <c r="AU63" s="55"/>
      <c r="AV63" s="55"/>
      <c r="AW63" s="55"/>
      <c r="AX63" s="55"/>
      <c r="AY63" s="55"/>
      <c r="AZ63" s="55"/>
      <c r="BA63" s="21"/>
      <c r="BB63" s="21"/>
      <c r="BC63" s="21"/>
      <c r="BD63" s="21"/>
      <c r="BE63" s="21"/>
      <c r="BF63" s="21"/>
      <c r="BG63" s="21"/>
      <c r="BH63" s="21"/>
    </row>
    <row r="64" spans="1:79" ht="27" customHeight="1" x14ac:dyDescent="0.2">
      <c r="A64" s="54">
        <v>11</v>
      </c>
      <c r="B64" s="54"/>
      <c r="C64" s="54"/>
      <c r="D64" s="56" t="s">
        <v>118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8"/>
      <c r="AC64" s="55">
        <v>300000</v>
      </c>
      <c r="AD64" s="55"/>
      <c r="AE64" s="55"/>
      <c r="AF64" s="55"/>
      <c r="AG64" s="55"/>
      <c r="AH64" s="55"/>
      <c r="AI64" s="55"/>
      <c r="AJ64" s="55"/>
      <c r="AK64" s="55">
        <v>0</v>
      </c>
      <c r="AL64" s="55"/>
      <c r="AM64" s="55"/>
      <c r="AN64" s="55"/>
      <c r="AO64" s="55"/>
      <c r="AP64" s="55"/>
      <c r="AQ64" s="55"/>
      <c r="AR64" s="55"/>
      <c r="AS64" s="55">
        <f t="shared" si="4"/>
        <v>300000</v>
      </c>
      <c r="AT64" s="55"/>
      <c r="AU64" s="55"/>
      <c r="AV64" s="55"/>
      <c r="AW64" s="55"/>
      <c r="AX64" s="55"/>
      <c r="AY64" s="55"/>
      <c r="AZ64" s="55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54">
        <v>12</v>
      </c>
      <c r="B65" s="54"/>
      <c r="C65" s="54"/>
      <c r="D65" s="51" t="s">
        <v>121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  <c r="AC65" s="55">
        <v>150000</v>
      </c>
      <c r="AD65" s="55"/>
      <c r="AE65" s="55"/>
      <c r="AF65" s="55"/>
      <c r="AG65" s="55"/>
      <c r="AH65" s="55"/>
      <c r="AI65" s="55"/>
      <c r="AJ65" s="55"/>
      <c r="AK65" s="55">
        <v>0</v>
      </c>
      <c r="AL65" s="55"/>
      <c r="AM65" s="55"/>
      <c r="AN65" s="55"/>
      <c r="AO65" s="55"/>
      <c r="AP65" s="55"/>
      <c r="AQ65" s="55"/>
      <c r="AR65" s="55"/>
      <c r="AS65" s="55">
        <f t="shared" ref="AS65" si="5">AC65+AK65</f>
        <v>150000</v>
      </c>
      <c r="AT65" s="55"/>
      <c r="AU65" s="55"/>
      <c r="AV65" s="55"/>
      <c r="AW65" s="55"/>
      <c r="AX65" s="55"/>
      <c r="AY65" s="55"/>
      <c r="AZ65" s="55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ht="15" customHeight="1" x14ac:dyDescent="0.2">
      <c r="A66" s="63"/>
      <c r="B66" s="63"/>
      <c r="C66" s="63"/>
      <c r="D66" s="72" t="s">
        <v>72</v>
      </c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4"/>
      <c r="AC66" s="68">
        <f>SUM(AC54:AJ65)</f>
        <v>3640000</v>
      </c>
      <c r="AD66" s="68"/>
      <c r="AE66" s="68"/>
      <c r="AF66" s="68"/>
      <c r="AG66" s="68"/>
      <c r="AH66" s="68"/>
      <c r="AI66" s="68"/>
      <c r="AJ66" s="68"/>
      <c r="AK66" s="68">
        <f t="shared" ref="AK66" si="6">SUM(AK54:AR65)</f>
        <v>400000</v>
      </c>
      <c r="AL66" s="68"/>
      <c r="AM66" s="68"/>
      <c r="AN66" s="68"/>
      <c r="AO66" s="68"/>
      <c r="AP66" s="68"/>
      <c r="AQ66" s="68"/>
      <c r="AR66" s="68"/>
      <c r="AS66" s="68">
        <f t="shared" ref="AS66" si="7">SUM(AS54:AZ65)</f>
        <v>4040000</v>
      </c>
      <c r="AT66" s="68"/>
      <c r="AU66" s="68"/>
      <c r="AV66" s="68"/>
      <c r="AW66" s="68"/>
      <c r="AX66" s="68"/>
      <c r="AY66" s="68"/>
      <c r="AZ66" s="68"/>
      <c r="BA66" s="38"/>
      <c r="BB66" s="38"/>
      <c r="BC66" s="38"/>
      <c r="BD66" s="38"/>
      <c r="BE66" s="38"/>
      <c r="BF66" s="38"/>
      <c r="BG66" s="38"/>
      <c r="BH66" s="38"/>
    </row>
    <row r="68" spans="1:79" ht="15.75" customHeight="1" x14ac:dyDescent="0.2">
      <c r="A68" s="104" t="s">
        <v>41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</row>
    <row r="69" spans="1:79" ht="13.5" customHeight="1" x14ac:dyDescent="0.2">
      <c r="A69" s="109" t="s">
        <v>97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77" t="s">
        <v>27</v>
      </c>
      <c r="B70" s="77"/>
      <c r="C70" s="77"/>
      <c r="D70" s="96" t="s">
        <v>33</v>
      </c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8"/>
      <c r="AB70" s="77" t="s">
        <v>28</v>
      </c>
      <c r="AC70" s="77"/>
      <c r="AD70" s="77"/>
      <c r="AE70" s="77"/>
      <c r="AF70" s="77"/>
      <c r="AG70" s="77"/>
      <c r="AH70" s="77"/>
      <c r="AI70" s="77"/>
      <c r="AJ70" s="77" t="s">
        <v>29</v>
      </c>
      <c r="AK70" s="77"/>
      <c r="AL70" s="77"/>
      <c r="AM70" s="77"/>
      <c r="AN70" s="77"/>
      <c r="AO70" s="77"/>
      <c r="AP70" s="77"/>
      <c r="AQ70" s="77"/>
      <c r="AR70" s="77" t="s">
        <v>26</v>
      </c>
      <c r="AS70" s="77"/>
      <c r="AT70" s="77"/>
      <c r="AU70" s="77"/>
      <c r="AV70" s="77"/>
      <c r="AW70" s="77"/>
      <c r="AX70" s="77"/>
      <c r="AY70" s="77"/>
    </row>
    <row r="71" spans="1:79" ht="15.75" customHeight="1" x14ac:dyDescent="0.2">
      <c r="A71" s="77"/>
      <c r="B71" s="77"/>
      <c r="C71" s="77"/>
      <c r="D71" s="99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1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</row>
    <row r="72" spans="1:79" ht="15.75" customHeight="1" x14ac:dyDescent="0.2">
      <c r="A72" s="77">
        <v>1</v>
      </c>
      <c r="B72" s="77"/>
      <c r="C72" s="77"/>
      <c r="D72" s="78">
        <v>2</v>
      </c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80"/>
      <c r="AB72" s="77">
        <v>3</v>
      </c>
      <c r="AC72" s="77"/>
      <c r="AD72" s="77"/>
      <c r="AE72" s="77"/>
      <c r="AF72" s="77"/>
      <c r="AG72" s="77"/>
      <c r="AH72" s="77"/>
      <c r="AI72" s="77"/>
      <c r="AJ72" s="77">
        <v>4</v>
      </c>
      <c r="AK72" s="77"/>
      <c r="AL72" s="77"/>
      <c r="AM72" s="77"/>
      <c r="AN72" s="77"/>
      <c r="AO72" s="77"/>
      <c r="AP72" s="77"/>
      <c r="AQ72" s="77"/>
      <c r="AR72" s="77">
        <v>5</v>
      </c>
      <c r="AS72" s="77"/>
      <c r="AT72" s="77"/>
      <c r="AU72" s="77"/>
      <c r="AV72" s="77"/>
      <c r="AW72" s="77"/>
      <c r="AX72" s="77"/>
      <c r="AY72" s="77"/>
    </row>
    <row r="73" spans="1:79" ht="12.75" hidden="1" customHeight="1" x14ac:dyDescent="0.2">
      <c r="A73" s="54" t="s">
        <v>6</v>
      </c>
      <c r="B73" s="54"/>
      <c r="C73" s="54"/>
      <c r="D73" s="82" t="s">
        <v>7</v>
      </c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4"/>
      <c r="AB73" s="85" t="s">
        <v>8</v>
      </c>
      <c r="AC73" s="85"/>
      <c r="AD73" s="85"/>
      <c r="AE73" s="85"/>
      <c r="AF73" s="85"/>
      <c r="AG73" s="85"/>
      <c r="AH73" s="85"/>
      <c r="AI73" s="85"/>
      <c r="AJ73" s="85" t="s">
        <v>9</v>
      </c>
      <c r="AK73" s="85"/>
      <c r="AL73" s="85"/>
      <c r="AM73" s="85"/>
      <c r="AN73" s="85"/>
      <c r="AO73" s="85"/>
      <c r="AP73" s="85"/>
      <c r="AQ73" s="85"/>
      <c r="AR73" s="85" t="s">
        <v>10</v>
      </c>
      <c r="AS73" s="85"/>
      <c r="AT73" s="85"/>
      <c r="AU73" s="85"/>
      <c r="AV73" s="85"/>
      <c r="AW73" s="85"/>
      <c r="AX73" s="85"/>
      <c r="AY73" s="85"/>
      <c r="CA73" s="1" t="s">
        <v>15</v>
      </c>
    </row>
    <row r="74" spans="1:79" ht="51.75" customHeight="1" x14ac:dyDescent="0.2">
      <c r="A74" s="54">
        <v>1</v>
      </c>
      <c r="B74" s="54"/>
      <c r="C74" s="54"/>
      <c r="D74" s="56" t="s">
        <v>106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8"/>
      <c r="AB74" s="55">
        <v>300000</v>
      </c>
      <c r="AC74" s="55"/>
      <c r="AD74" s="55"/>
      <c r="AE74" s="55"/>
      <c r="AF74" s="55"/>
      <c r="AG74" s="55"/>
      <c r="AH74" s="55"/>
      <c r="AI74" s="55"/>
      <c r="AJ74" s="55">
        <v>0</v>
      </c>
      <c r="AK74" s="55"/>
      <c r="AL74" s="55"/>
      <c r="AM74" s="55"/>
      <c r="AN74" s="55"/>
      <c r="AO74" s="55"/>
      <c r="AP74" s="55"/>
      <c r="AQ74" s="55"/>
      <c r="AR74" s="55">
        <f t="shared" ref="AR74:AR79" si="8">AB74+AJ74</f>
        <v>300000</v>
      </c>
      <c r="AS74" s="55"/>
      <c r="AT74" s="55"/>
      <c r="AU74" s="55"/>
      <c r="AV74" s="55"/>
      <c r="AW74" s="55"/>
      <c r="AX74" s="55"/>
      <c r="AY74" s="55"/>
      <c r="CA74" s="1" t="s">
        <v>16</v>
      </c>
    </row>
    <row r="75" spans="1:79" ht="38.25" customHeight="1" x14ac:dyDescent="0.2">
      <c r="A75" s="54">
        <v>2</v>
      </c>
      <c r="B75" s="54"/>
      <c r="C75" s="54"/>
      <c r="D75" s="56" t="s">
        <v>73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8"/>
      <c r="AB75" s="55">
        <f>1800000-400000+700000+150000+200000+150000</f>
        <v>2600000</v>
      </c>
      <c r="AC75" s="55"/>
      <c r="AD75" s="55"/>
      <c r="AE75" s="55"/>
      <c r="AF75" s="55"/>
      <c r="AG75" s="55"/>
      <c r="AH75" s="55"/>
      <c r="AI75" s="55"/>
      <c r="AJ75" s="55">
        <v>400000</v>
      </c>
      <c r="AK75" s="55"/>
      <c r="AL75" s="55"/>
      <c r="AM75" s="55"/>
      <c r="AN75" s="55"/>
      <c r="AO75" s="55"/>
      <c r="AP75" s="55"/>
      <c r="AQ75" s="55"/>
      <c r="AR75" s="55">
        <f t="shared" si="8"/>
        <v>3000000</v>
      </c>
      <c r="AS75" s="55"/>
      <c r="AT75" s="55"/>
      <c r="AU75" s="55"/>
      <c r="AV75" s="55"/>
      <c r="AW75" s="55"/>
      <c r="AX75" s="55"/>
      <c r="AY75" s="55"/>
    </row>
    <row r="76" spans="1:79" ht="25.5" customHeight="1" x14ac:dyDescent="0.2">
      <c r="A76" s="54">
        <v>3</v>
      </c>
      <c r="B76" s="54"/>
      <c r="C76" s="54"/>
      <c r="D76" s="56" t="s">
        <v>74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8"/>
      <c r="AB76" s="55">
        <f>120000</f>
        <v>120000</v>
      </c>
      <c r="AC76" s="55"/>
      <c r="AD76" s="55"/>
      <c r="AE76" s="55"/>
      <c r="AF76" s="55"/>
      <c r="AG76" s="55"/>
      <c r="AH76" s="55"/>
      <c r="AI76" s="55"/>
      <c r="AJ76" s="55">
        <v>0</v>
      </c>
      <c r="AK76" s="55"/>
      <c r="AL76" s="55"/>
      <c r="AM76" s="55"/>
      <c r="AN76" s="55"/>
      <c r="AO76" s="55"/>
      <c r="AP76" s="55"/>
      <c r="AQ76" s="55"/>
      <c r="AR76" s="55">
        <f t="shared" si="8"/>
        <v>120000</v>
      </c>
      <c r="AS76" s="55"/>
      <c r="AT76" s="55"/>
      <c r="AU76" s="55"/>
      <c r="AV76" s="55"/>
      <c r="AW76" s="55"/>
      <c r="AX76" s="55"/>
      <c r="AY76" s="55"/>
    </row>
    <row r="77" spans="1:79" ht="55.5" customHeight="1" x14ac:dyDescent="0.2">
      <c r="A77" s="54">
        <v>4</v>
      </c>
      <c r="B77" s="54"/>
      <c r="C77" s="54"/>
      <c r="D77" s="56" t="s">
        <v>110</v>
      </c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8"/>
      <c r="AB77" s="55">
        <f>200000+100000</f>
        <v>300000</v>
      </c>
      <c r="AC77" s="55"/>
      <c r="AD77" s="55"/>
      <c r="AE77" s="55"/>
      <c r="AF77" s="55"/>
      <c r="AG77" s="55"/>
      <c r="AH77" s="55"/>
      <c r="AI77" s="55"/>
      <c r="AJ77" s="55">
        <v>0</v>
      </c>
      <c r="AK77" s="55"/>
      <c r="AL77" s="55"/>
      <c r="AM77" s="55"/>
      <c r="AN77" s="55"/>
      <c r="AO77" s="55"/>
      <c r="AP77" s="55"/>
      <c r="AQ77" s="55"/>
      <c r="AR77" s="55">
        <f t="shared" si="8"/>
        <v>300000</v>
      </c>
      <c r="AS77" s="55"/>
      <c r="AT77" s="55"/>
      <c r="AU77" s="55"/>
      <c r="AV77" s="55"/>
      <c r="AW77" s="55"/>
      <c r="AX77" s="55"/>
      <c r="AY77" s="55"/>
    </row>
    <row r="78" spans="1:79" ht="39" customHeight="1" x14ac:dyDescent="0.2">
      <c r="A78" s="54">
        <v>5</v>
      </c>
      <c r="B78" s="54"/>
      <c r="C78" s="54"/>
      <c r="D78" s="56" t="s">
        <v>115</v>
      </c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8"/>
      <c r="AB78" s="55">
        <v>20000</v>
      </c>
      <c r="AC78" s="55"/>
      <c r="AD78" s="55"/>
      <c r="AE78" s="55"/>
      <c r="AF78" s="55"/>
      <c r="AG78" s="55"/>
      <c r="AH78" s="55"/>
      <c r="AI78" s="55"/>
      <c r="AJ78" s="55">
        <v>0</v>
      </c>
      <c r="AK78" s="55"/>
      <c r="AL78" s="55"/>
      <c r="AM78" s="55"/>
      <c r="AN78" s="55"/>
      <c r="AO78" s="55"/>
      <c r="AP78" s="55"/>
      <c r="AQ78" s="55"/>
      <c r="AR78" s="55">
        <f t="shared" si="8"/>
        <v>20000</v>
      </c>
      <c r="AS78" s="55"/>
      <c r="AT78" s="55"/>
      <c r="AU78" s="55"/>
      <c r="AV78" s="55"/>
      <c r="AW78" s="55"/>
      <c r="AX78" s="55"/>
      <c r="AY78" s="55"/>
    </row>
    <row r="79" spans="1:79" ht="27" customHeight="1" x14ac:dyDescent="0.2">
      <c r="A79" s="54">
        <v>6</v>
      </c>
      <c r="B79" s="54"/>
      <c r="C79" s="54"/>
      <c r="D79" s="56" t="s">
        <v>117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8"/>
      <c r="AB79" s="55">
        <v>300000</v>
      </c>
      <c r="AC79" s="55"/>
      <c r="AD79" s="55"/>
      <c r="AE79" s="55"/>
      <c r="AF79" s="55"/>
      <c r="AG79" s="55"/>
      <c r="AH79" s="55"/>
      <c r="AI79" s="55"/>
      <c r="AJ79" s="55">
        <v>0</v>
      </c>
      <c r="AK79" s="55"/>
      <c r="AL79" s="55"/>
      <c r="AM79" s="55"/>
      <c r="AN79" s="55"/>
      <c r="AO79" s="55"/>
      <c r="AP79" s="55"/>
      <c r="AQ79" s="55"/>
      <c r="AR79" s="55">
        <f t="shared" si="8"/>
        <v>300000</v>
      </c>
      <c r="AS79" s="55"/>
      <c r="AT79" s="55"/>
      <c r="AU79" s="55"/>
      <c r="AV79" s="55"/>
      <c r="AW79" s="55"/>
      <c r="AX79" s="55"/>
      <c r="AY79" s="55"/>
    </row>
    <row r="80" spans="1:79" s="4" customFormat="1" ht="19.5" customHeight="1" x14ac:dyDescent="0.2">
      <c r="A80" s="63"/>
      <c r="B80" s="63"/>
      <c r="C80" s="63"/>
      <c r="D80" s="72" t="s">
        <v>26</v>
      </c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4"/>
      <c r="AB80" s="68">
        <f>SUM(AB74:AI79)</f>
        <v>3640000</v>
      </c>
      <c r="AC80" s="68"/>
      <c r="AD80" s="68"/>
      <c r="AE80" s="68"/>
      <c r="AF80" s="68"/>
      <c r="AG80" s="68"/>
      <c r="AH80" s="68"/>
      <c r="AI80" s="68"/>
      <c r="AJ80" s="68">
        <f t="shared" ref="AJ80" si="9">SUM(AJ74:AQ79)</f>
        <v>400000</v>
      </c>
      <c r="AK80" s="68"/>
      <c r="AL80" s="68"/>
      <c r="AM80" s="68"/>
      <c r="AN80" s="68"/>
      <c r="AO80" s="68"/>
      <c r="AP80" s="68"/>
      <c r="AQ80" s="68"/>
      <c r="AR80" s="68">
        <f t="shared" ref="AR80" si="10">SUM(AR74:AY79)</f>
        <v>4040000</v>
      </c>
      <c r="AS80" s="68"/>
      <c r="AT80" s="68"/>
      <c r="AU80" s="68"/>
      <c r="AV80" s="68"/>
      <c r="AW80" s="68"/>
      <c r="AX80" s="68"/>
      <c r="AY80" s="68"/>
    </row>
    <row r="82" spans="1:79" ht="15.75" customHeight="1" x14ac:dyDescent="0.2">
      <c r="A82" s="81" t="s">
        <v>42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</row>
    <row r="83" spans="1:79" ht="30" customHeight="1" x14ac:dyDescent="0.2">
      <c r="A83" s="77" t="s">
        <v>27</v>
      </c>
      <c r="B83" s="77"/>
      <c r="C83" s="77"/>
      <c r="D83" s="77"/>
      <c r="E83" s="77"/>
      <c r="F83" s="77"/>
      <c r="G83" s="78" t="s">
        <v>43</v>
      </c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80"/>
      <c r="Z83" s="77" t="s">
        <v>2</v>
      </c>
      <c r="AA83" s="77"/>
      <c r="AB83" s="77"/>
      <c r="AC83" s="77"/>
      <c r="AD83" s="77"/>
      <c r="AE83" s="77" t="s">
        <v>1</v>
      </c>
      <c r="AF83" s="77"/>
      <c r="AG83" s="77"/>
      <c r="AH83" s="77"/>
      <c r="AI83" s="77"/>
      <c r="AJ83" s="77"/>
      <c r="AK83" s="77"/>
      <c r="AL83" s="77"/>
      <c r="AM83" s="77"/>
      <c r="AN83" s="77"/>
      <c r="AO83" s="78" t="s">
        <v>28</v>
      </c>
      <c r="AP83" s="79"/>
      <c r="AQ83" s="79"/>
      <c r="AR83" s="79"/>
      <c r="AS83" s="79"/>
      <c r="AT83" s="79"/>
      <c r="AU83" s="79"/>
      <c r="AV83" s="80"/>
      <c r="AW83" s="78" t="s">
        <v>29</v>
      </c>
      <c r="AX83" s="79"/>
      <c r="AY83" s="79"/>
      <c r="AZ83" s="79"/>
      <c r="BA83" s="79"/>
      <c r="BB83" s="79"/>
      <c r="BC83" s="79"/>
      <c r="BD83" s="80"/>
      <c r="BE83" s="78" t="s">
        <v>26</v>
      </c>
      <c r="BF83" s="79"/>
      <c r="BG83" s="79"/>
      <c r="BH83" s="79"/>
      <c r="BI83" s="79"/>
      <c r="BJ83" s="79"/>
      <c r="BK83" s="79"/>
      <c r="BL83" s="80"/>
    </row>
    <row r="84" spans="1:79" ht="15.75" customHeight="1" x14ac:dyDescent="0.2">
      <c r="A84" s="77">
        <v>1</v>
      </c>
      <c r="B84" s="77"/>
      <c r="C84" s="77"/>
      <c r="D84" s="77"/>
      <c r="E84" s="77"/>
      <c r="F84" s="77"/>
      <c r="G84" s="78">
        <v>2</v>
      </c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80"/>
      <c r="Z84" s="77">
        <v>3</v>
      </c>
      <c r="AA84" s="77"/>
      <c r="AB84" s="77"/>
      <c r="AC84" s="77"/>
      <c r="AD84" s="77"/>
      <c r="AE84" s="77">
        <v>4</v>
      </c>
      <c r="AF84" s="77"/>
      <c r="AG84" s="77"/>
      <c r="AH84" s="77"/>
      <c r="AI84" s="77"/>
      <c r="AJ84" s="77"/>
      <c r="AK84" s="77"/>
      <c r="AL84" s="77"/>
      <c r="AM84" s="77"/>
      <c r="AN84" s="77"/>
      <c r="AO84" s="77">
        <v>5</v>
      </c>
      <c r="AP84" s="77"/>
      <c r="AQ84" s="77"/>
      <c r="AR84" s="77"/>
      <c r="AS84" s="77"/>
      <c r="AT84" s="77"/>
      <c r="AU84" s="77"/>
      <c r="AV84" s="77"/>
      <c r="AW84" s="77">
        <v>6</v>
      </c>
      <c r="AX84" s="77"/>
      <c r="AY84" s="77"/>
      <c r="AZ84" s="77"/>
      <c r="BA84" s="77"/>
      <c r="BB84" s="77"/>
      <c r="BC84" s="77"/>
      <c r="BD84" s="77"/>
      <c r="BE84" s="77">
        <v>7</v>
      </c>
      <c r="BF84" s="77"/>
      <c r="BG84" s="77"/>
      <c r="BH84" s="77"/>
      <c r="BI84" s="77"/>
      <c r="BJ84" s="77"/>
      <c r="BK84" s="77"/>
      <c r="BL84" s="77"/>
    </row>
    <row r="85" spans="1:79" ht="12.75" hidden="1" customHeight="1" x14ac:dyDescent="0.2">
      <c r="A85" s="54" t="s">
        <v>32</v>
      </c>
      <c r="B85" s="54"/>
      <c r="C85" s="54"/>
      <c r="D85" s="54"/>
      <c r="E85" s="54"/>
      <c r="F85" s="54"/>
      <c r="G85" s="82" t="s">
        <v>7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4"/>
      <c r="Z85" s="54" t="s">
        <v>19</v>
      </c>
      <c r="AA85" s="54"/>
      <c r="AB85" s="54"/>
      <c r="AC85" s="54"/>
      <c r="AD85" s="54"/>
      <c r="AE85" s="95" t="s">
        <v>31</v>
      </c>
      <c r="AF85" s="95"/>
      <c r="AG85" s="95"/>
      <c r="AH85" s="95"/>
      <c r="AI85" s="95"/>
      <c r="AJ85" s="95"/>
      <c r="AK85" s="95"/>
      <c r="AL85" s="95"/>
      <c r="AM85" s="95"/>
      <c r="AN85" s="82"/>
      <c r="AO85" s="85" t="s">
        <v>8</v>
      </c>
      <c r="AP85" s="85"/>
      <c r="AQ85" s="85"/>
      <c r="AR85" s="85"/>
      <c r="AS85" s="85"/>
      <c r="AT85" s="85"/>
      <c r="AU85" s="85"/>
      <c r="AV85" s="85"/>
      <c r="AW85" s="85" t="s">
        <v>30</v>
      </c>
      <c r="AX85" s="85"/>
      <c r="AY85" s="85"/>
      <c r="AZ85" s="85"/>
      <c r="BA85" s="85"/>
      <c r="BB85" s="85"/>
      <c r="BC85" s="85"/>
      <c r="BD85" s="85"/>
      <c r="BE85" s="85" t="s">
        <v>76</v>
      </c>
      <c r="BF85" s="85"/>
      <c r="BG85" s="85"/>
      <c r="BH85" s="85"/>
      <c r="BI85" s="85"/>
      <c r="BJ85" s="85"/>
      <c r="BK85" s="85"/>
      <c r="BL85" s="85"/>
      <c r="CA85" s="1" t="s">
        <v>17</v>
      </c>
    </row>
    <row r="86" spans="1:79" s="4" customFormat="1" ht="12.75" customHeight="1" x14ac:dyDescent="0.2">
      <c r="A86" s="63">
        <v>0</v>
      </c>
      <c r="B86" s="63"/>
      <c r="C86" s="63"/>
      <c r="D86" s="63"/>
      <c r="E86" s="63"/>
      <c r="F86" s="63"/>
      <c r="G86" s="115" t="s">
        <v>75</v>
      </c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7"/>
      <c r="Z86" s="67"/>
      <c r="AA86" s="67"/>
      <c r="AB86" s="67"/>
      <c r="AC86" s="67"/>
      <c r="AD86" s="67"/>
      <c r="AE86" s="70"/>
      <c r="AF86" s="70"/>
      <c r="AG86" s="70"/>
      <c r="AH86" s="70"/>
      <c r="AI86" s="70"/>
      <c r="AJ86" s="70"/>
      <c r="AK86" s="70"/>
      <c r="AL86" s="70"/>
      <c r="AM86" s="70"/>
      <c r="AN86" s="71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CA86" s="4" t="s">
        <v>18</v>
      </c>
    </row>
    <row r="87" spans="1:79" ht="12.75" customHeight="1" x14ac:dyDescent="0.2">
      <c r="A87" s="54">
        <v>1</v>
      </c>
      <c r="B87" s="54"/>
      <c r="C87" s="54"/>
      <c r="D87" s="54"/>
      <c r="E87" s="54"/>
      <c r="F87" s="54"/>
      <c r="G87" s="59" t="s">
        <v>77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62" t="s">
        <v>78</v>
      </c>
      <c r="AA87" s="62"/>
      <c r="AB87" s="62"/>
      <c r="AC87" s="62"/>
      <c r="AD87" s="62"/>
      <c r="AE87" s="118" t="s">
        <v>79</v>
      </c>
      <c r="AF87" s="119"/>
      <c r="AG87" s="119"/>
      <c r="AH87" s="119"/>
      <c r="AI87" s="119"/>
      <c r="AJ87" s="119"/>
      <c r="AK87" s="119"/>
      <c r="AL87" s="119"/>
      <c r="AM87" s="119"/>
      <c r="AN87" s="120"/>
      <c r="AO87" s="55">
        <f>2720000+770000+150000</f>
        <v>3640000</v>
      </c>
      <c r="AP87" s="55"/>
      <c r="AQ87" s="55"/>
      <c r="AR87" s="55"/>
      <c r="AS87" s="55"/>
      <c r="AT87" s="55"/>
      <c r="AU87" s="55"/>
      <c r="AV87" s="55"/>
      <c r="AW87" s="55">
        <v>400000</v>
      </c>
      <c r="AX87" s="55"/>
      <c r="AY87" s="55"/>
      <c r="AZ87" s="55"/>
      <c r="BA87" s="55"/>
      <c r="BB87" s="55"/>
      <c r="BC87" s="55"/>
      <c r="BD87" s="55"/>
      <c r="BE87" s="55">
        <f>AO87+AW87</f>
        <v>4040000</v>
      </c>
      <c r="BF87" s="55"/>
      <c r="BG87" s="55"/>
      <c r="BH87" s="55"/>
      <c r="BI87" s="55"/>
      <c r="BJ87" s="55"/>
      <c r="BK87" s="55"/>
      <c r="BL87" s="55"/>
    </row>
    <row r="88" spans="1:79" s="4" customFormat="1" ht="12.75" customHeight="1" x14ac:dyDescent="0.2">
      <c r="A88" s="63">
        <v>0</v>
      </c>
      <c r="B88" s="63"/>
      <c r="C88" s="63"/>
      <c r="D88" s="63"/>
      <c r="E88" s="63"/>
      <c r="F88" s="63"/>
      <c r="G88" s="64" t="s">
        <v>80</v>
      </c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6"/>
      <c r="Z88" s="67"/>
      <c r="AA88" s="67"/>
      <c r="AB88" s="67"/>
      <c r="AC88" s="67"/>
      <c r="AD88" s="67"/>
      <c r="AE88" s="70"/>
      <c r="AF88" s="70"/>
      <c r="AG88" s="70"/>
      <c r="AH88" s="70"/>
      <c r="AI88" s="70"/>
      <c r="AJ88" s="70"/>
      <c r="AK88" s="70"/>
      <c r="AL88" s="70"/>
      <c r="AM88" s="70"/>
      <c r="AN88" s="71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55"/>
      <c r="BF88" s="55"/>
      <c r="BG88" s="55"/>
      <c r="BH88" s="55"/>
      <c r="BI88" s="55"/>
      <c r="BJ88" s="55"/>
      <c r="BK88" s="55"/>
      <c r="BL88" s="55"/>
    </row>
    <row r="89" spans="1:79" ht="12.75" customHeight="1" x14ac:dyDescent="0.2">
      <c r="A89" s="54">
        <v>2</v>
      </c>
      <c r="B89" s="54"/>
      <c r="C89" s="54"/>
      <c r="D89" s="54"/>
      <c r="E89" s="54"/>
      <c r="F89" s="54"/>
      <c r="G89" s="59" t="s">
        <v>81</v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1"/>
      <c r="Z89" s="62" t="s">
        <v>82</v>
      </c>
      <c r="AA89" s="62"/>
      <c r="AB89" s="62"/>
      <c r="AC89" s="62"/>
      <c r="AD89" s="62"/>
      <c r="AE89" s="59" t="s">
        <v>83</v>
      </c>
      <c r="AF89" s="60"/>
      <c r="AG89" s="60"/>
      <c r="AH89" s="60"/>
      <c r="AI89" s="60"/>
      <c r="AJ89" s="60"/>
      <c r="AK89" s="60"/>
      <c r="AL89" s="60"/>
      <c r="AM89" s="60"/>
      <c r="AN89" s="61"/>
      <c r="AO89" s="69">
        <v>11</v>
      </c>
      <c r="AP89" s="69"/>
      <c r="AQ89" s="69"/>
      <c r="AR89" s="69"/>
      <c r="AS89" s="69"/>
      <c r="AT89" s="69"/>
      <c r="AU89" s="69"/>
      <c r="AV89" s="69"/>
      <c r="AW89" s="69">
        <v>1</v>
      </c>
      <c r="AX89" s="69"/>
      <c r="AY89" s="69"/>
      <c r="AZ89" s="69"/>
      <c r="BA89" s="69"/>
      <c r="BB89" s="69"/>
      <c r="BC89" s="69"/>
      <c r="BD89" s="69"/>
      <c r="BE89" s="69">
        <f t="shared" ref="BE89:BE91" si="11">AO89+AW89</f>
        <v>12</v>
      </c>
      <c r="BF89" s="69"/>
      <c r="BG89" s="69"/>
      <c r="BH89" s="69"/>
      <c r="BI89" s="69"/>
      <c r="BJ89" s="69"/>
      <c r="BK89" s="69"/>
      <c r="BL89" s="69"/>
    </row>
    <row r="90" spans="1:79" s="4" customFormat="1" ht="12.75" customHeight="1" x14ac:dyDescent="0.2">
      <c r="A90" s="63">
        <v>0</v>
      </c>
      <c r="B90" s="63"/>
      <c r="C90" s="63"/>
      <c r="D90" s="63"/>
      <c r="E90" s="63"/>
      <c r="F90" s="63"/>
      <c r="G90" s="64" t="s">
        <v>84</v>
      </c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6"/>
      <c r="Z90" s="67"/>
      <c r="AA90" s="67"/>
      <c r="AB90" s="67"/>
      <c r="AC90" s="67"/>
      <c r="AD90" s="67"/>
      <c r="AE90" s="64"/>
      <c r="AF90" s="65"/>
      <c r="AG90" s="65"/>
      <c r="AH90" s="65"/>
      <c r="AI90" s="65"/>
      <c r="AJ90" s="65"/>
      <c r="AK90" s="65"/>
      <c r="AL90" s="65"/>
      <c r="AM90" s="65"/>
      <c r="AN90" s="66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55"/>
      <c r="BF90" s="55"/>
      <c r="BG90" s="55"/>
      <c r="BH90" s="55"/>
      <c r="BI90" s="55"/>
      <c r="BJ90" s="55"/>
      <c r="BK90" s="55"/>
      <c r="BL90" s="55"/>
    </row>
    <row r="91" spans="1:79" ht="12.75" customHeight="1" x14ac:dyDescent="0.2">
      <c r="A91" s="54">
        <v>3</v>
      </c>
      <c r="B91" s="54"/>
      <c r="C91" s="54"/>
      <c r="D91" s="54"/>
      <c r="E91" s="54"/>
      <c r="F91" s="54"/>
      <c r="G91" s="59" t="s">
        <v>85</v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62" t="s">
        <v>78</v>
      </c>
      <c r="AA91" s="62"/>
      <c r="AB91" s="62"/>
      <c r="AC91" s="62"/>
      <c r="AD91" s="62"/>
      <c r="AE91" s="59" t="s">
        <v>86</v>
      </c>
      <c r="AF91" s="60"/>
      <c r="AG91" s="60"/>
      <c r="AH91" s="60"/>
      <c r="AI91" s="60"/>
      <c r="AJ91" s="60"/>
      <c r="AK91" s="60"/>
      <c r="AL91" s="60"/>
      <c r="AM91" s="60"/>
      <c r="AN91" s="61"/>
      <c r="AO91" s="55">
        <v>330909</v>
      </c>
      <c r="AP91" s="55"/>
      <c r="AQ91" s="55"/>
      <c r="AR91" s="55"/>
      <c r="AS91" s="55"/>
      <c r="AT91" s="55"/>
      <c r="AU91" s="55"/>
      <c r="AV91" s="55"/>
      <c r="AW91" s="55">
        <v>400000</v>
      </c>
      <c r="AX91" s="55"/>
      <c r="AY91" s="55"/>
      <c r="AZ91" s="55"/>
      <c r="BA91" s="55"/>
      <c r="BB91" s="55"/>
      <c r="BC91" s="55"/>
      <c r="BD91" s="55"/>
      <c r="BE91" s="55">
        <f t="shared" si="11"/>
        <v>730909</v>
      </c>
      <c r="BF91" s="55"/>
      <c r="BG91" s="55"/>
      <c r="BH91" s="55"/>
      <c r="BI91" s="55"/>
      <c r="BJ91" s="55"/>
      <c r="BK91" s="55"/>
      <c r="BL91" s="55"/>
    </row>
    <row r="92" spans="1:79" s="4" customFormat="1" ht="12.75" customHeight="1" x14ac:dyDescent="0.2">
      <c r="A92" s="63">
        <v>0</v>
      </c>
      <c r="B92" s="63"/>
      <c r="C92" s="63"/>
      <c r="D92" s="63"/>
      <c r="E92" s="63"/>
      <c r="F92" s="63"/>
      <c r="G92" s="64" t="s">
        <v>87</v>
      </c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6"/>
      <c r="Z92" s="67"/>
      <c r="AA92" s="67"/>
      <c r="AB92" s="67"/>
      <c r="AC92" s="67"/>
      <c r="AD92" s="67"/>
      <c r="AE92" s="64"/>
      <c r="AF92" s="65"/>
      <c r="AG92" s="65"/>
      <c r="AH92" s="65"/>
      <c r="AI92" s="65"/>
      <c r="AJ92" s="65"/>
      <c r="AK92" s="65"/>
      <c r="AL92" s="65"/>
      <c r="AM92" s="65"/>
      <c r="AN92" s="66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55"/>
      <c r="BF92" s="55"/>
      <c r="BG92" s="55"/>
      <c r="BH92" s="55"/>
      <c r="BI92" s="55"/>
      <c r="BJ92" s="55"/>
      <c r="BK92" s="55"/>
      <c r="BL92" s="55"/>
    </row>
    <row r="93" spans="1:79" ht="12.75" customHeight="1" x14ac:dyDescent="0.2">
      <c r="A93" s="54">
        <v>4</v>
      </c>
      <c r="B93" s="54"/>
      <c r="C93" s="54"/>
      <c r="D93" s="54"/>
      <c r="E93" s="54"/>
      <c r="F93" s="54"/>
      <c r="G93" s="59" t="s">
        <v>88</v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62" t="s">
        <v>89</v>
      </c>
      <c r="AA93" s="62"/>
      <c r="AB93" s="62"/>
      <c r="AC93" s="62"/>
      <c r="AD93" s="62"/>
      <c r="AE93" s="59" t="s">
        <v>86</v>
      </c>
      <c r="AF93" s="60"/>
      <c r="AG93" s="60"/>
      <c r="AH93" s="60"/>
      <c r="AI93" s="60"/>
      <c r="AJ93" s="60"/>
      <c r="AK93" s="60"/>
      <c r="AL93" s="60"/>
      <c r="AM93" s="60"/>
      <c r="AN93" s="61"/>
      <c r="AO93" s="55">
        <v>100</v>
      </c>
      <c r="AP93" s="55"/>
      <c r="AQ93" s="55"/>
      <c r="AR93" s="55"/>
      <c r="AS93" s="55"/>
      <c r="AT93" s="55"/>
      <c r="AU93" s="55"/>
      <c r="AV93" s="55"/>
      <c r="AW93" s="55">
        <v>100</v>
      </c>
      <c r="AX93" s="55"/>
      <c r="AY93" s="55"/>
      <c r="AZ93" s="55"/>
      <c r="BA93" s="55"/>
      <c r="BB93" s="55"/>
      <c r="BC93" s="55"/>
      <c r="BD93" s="55"/>
      <c r="BE93" s="55">
        <v>100</v>
      </c>
      <c r="BF93" s="55"/>
      <c r="BG93" s="55"/>
      <c r="BH93" s="55"/>
      <c r="BI93" s="55"/>
      <c r="BJ93" s="55"/>
      <c r="BK93" s="55"/>
      <c r="BL93" s="55"/>
    </row>
    <row r="94" spans="1:79" ht="12.75" customHeight="1" x14ac:dyDescent="0.2">
      <c r="A94" s="2"/>
      <c r="B94" s="2"/>
      <c r="C94" s="2"/>
      <c r="D94" s="2"/>
      <c r="E94" s="2"/>
      <c r="F94" s="2"/>
      <c r="G94" s="39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1"/>
      <c r="AA94" s="41"/>
      <c r="AB94" s="41"/>
      <c r="AC94" s="41"/>
      <c r="AD94" s="41"/>
      <c r="AE94" s="39"/>
      <c r="AF94" s="40"/>
      <c r="AG94" s="40"/>
      <c r="AH94" s="40"/>
      <c r="AI94" s="40"/>
      <c r="AJ94" s="40"/>
      <c r="AK94" s="40"/>
      <c r="AL94" s="40"/>
      <c r="AM94" s="40"/>
      <c r="AN94" s="40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5" spans="1:79" ht="32.25" hidden="1" customHeight="1" x14ac:dyDescent="0.25">
      <c r="A95" s="42" t="s">
        <v>124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5"/>
      <c r="AO95" s="45" t="s">
        <v>125</v>
      </c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15"/>
      <c r="BI95" s="15"/>
      <c r="BJ95" s="15"/>
      <c r="BK95" s="15"/>
      <c r="BL95" s="15"/>
    </row>
    <row r="96" spans="1:79" ht="12.75" hidden="1" customHeight="1" x14ac:dyDescent="0.2">
      <c r="W96" s="47" t="s">
        <v>5</v>
      </c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O96" s="47" t="s">
        <v>63</v>
      </c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15"/>
      <c r="BI96" s="15"/>
      <c r="BJ96" s="15"/>
      <c r="BK96" s="15"/>
      <c r="BL96" s="15"/>
    </row>
    <row r="97" spans="1:64" ht="15.75" hidden="1" customHeight="1" x14ac:dyDescent="0.2">
      <c r="A97" s="48" t="s">
        <v>3</v>
      </c>
      <c r="B97" s="48"/>
      <c r="C97" s="48"/>
      <c r="D97" s="48"/>
      <c r="E97" s="48"/>
      <c r="F97" s="48"/>
      <c r="BH97" s="15"/>
      <c r="BI97" s="15"/>
      <c r="BJ97" s="15"/>
      <c r="BK97" s="15"/>
      <c r="BL97" s="15"/>
    </row>
    <row r="98" spans="1:64" hidden="1" x14ac:dyDescent="0.2">
      <c r="A98" s="49" t="s">
        <v>92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</row>
    <row r="99" spans="1:64" ht="54.75" customHeight="1" x14ac:dyDescent="0.25">
      <c r="A99" s="121" t="s">
        <v>127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5"/>
      <c r="AO99" s="45" t="s">
        <v>94</v>
      </c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</row>
    <row r="100" spans="1:64" x14ac:dyDescent="0.2">
      <c r="W100" s="47" t="s">
        <v>5</v>
      </c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O100" s="47" t="s">
        <v>63</v>
      </c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</row>
    <row r="101" spans="1:64" ht="15.75" hidden="1" customHeight="1" x14ac:dyDescent="0.2">
      <c r="A101" s="48" t="s">
        <v>3</v>
      </c>
      <c r="B101" s="48"/>
      <c r="C101" s="48"/>
      <c r="D101" s="48"/>
      <c r="E101" s="48"/>
      <c r="F101" s="48"/>
    </row>
    <row r="102" spans="1:64" ht="13.15" hidden="1" customHeight="1" x14ac:dyDescent="0.2">
      <c r="A102" s="49" t="s">
        <v>92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</row>
    <row r="103" spans="1:64" hidden="1" x14ac:dyDescent="0.2">
      <c r="A103" s="86" t="s">
        <v>46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</row>
    <row r="104" spans="1:64" ht="10.5" hidden="1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hidden="1" customHeight="1" x14ac:dyDescent="0.2">
      <c r="A105" s="42" t="s">
        <v>93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5"/>
      <c r="AO105" s="89" t="s">
        <v>94</v>
      </c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</row>
    <row r="106" spans="1:64" hidden="1" x14ac:dyDescent="0.2">
      <c r="W106" s="47" t="s">
        <v>5</v>
      </c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O106" s="47" t="s">
        <v>63</v>
      </c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</row>
    <row r="107" spans="1:64" ht="31.5" customHeight="1" x14ac:dyDescent="0.2">
      <c r="A107" s="87">
        <v>45827</v>
      </c>
      <c r="B107" s="88"/>
      <c r="C107" s="88"/>
      <c r="D107" s="88"/>
      <c r="E107" s="88"/>
      <c r="F107" s="88"/>
      <c r="G107" s="88"/>
      <c r="H107" s="88"/>
    </row>
    <row r="108" spans="1:64" x14ac:dyDescent="0.2">
      <c r="A108" s="47" t="s">
        <v>44</v>
      </c>
      <c r="B108" s="47"/>
      <c r="C108" s="47"/>
      <c r="D108" s="47"/>
      <c r="E108" s="47"/>
      <c r="F108" s="47"/>
      <c r="G108" s="47"/>
      <c r="H108" s="4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04">
    <mergeCell ref="A65:C65"/>
    <mergeCell ref="D65:AB65"/>
    <mergeCell ref="AC65:AJ65"/>
    <mergeCell ref="AK65:AR65"/>
    <mergeCell ref="AS65:AZ65"/>
    <mergeCell ref="A45:F45"/>
    <mergeCell ref="G45:BL45"/>
    <mergeCell ref="A46:F46"/>
    <mergeCell ref="G46:BL4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8:BL68"/>
    <mergeCell ref="A54:C54"/>
    <mergeCell ref="U23:AD23"/>
    <mergeCell ref="AE23:AR23"/>
    <mergeCell ref="AK54:AR54"/>
    <mergeCell ref="AS54:AZ54"/>
    <mergeCell ref="G30:BL30"/>
    <mergeCell ref="AS53:AZ53"/>
    <mergeCell ref="AS52:AZ52"/>
    <mergeCell ref="A50:C51"/>
    <mergeCell ref="A49:AZ49"/>
    <mergeCell ref="A48:AZ48"/>
    <mergeCell ref="AC50:AJ51"/>
    <mergeCell ref="A26:BL26"/>
    <mergeCell ref="A27:BL27"/>
    <mergeCell ref="A29:BL29"/>
    <mergeCell ref="A32:F32"/>
    <mergeCell ref="G32:BL32"/>
    <mergeCell ref="A30:F30"/>
    <mergeCell ref="AS50:AZ51"/>
    <mergeCell ref="D50:AB51"/>
    <mergeCell ref="D52:AB52"/>
    <mergeCell ref="D53:AB53"/>
    <mergeCell ref="AW83:BD83"/>
    <mergeCell ref="AO99:BG99"/>
    <mergeCell ref="BE83:BL83"/>
    <mergeCell ref="G84:Y84"/>
    <mergeCell ref="G85:Y85"/>
    <mergeCell ref="AO84:AV84"/>
    <mergeCell ref="AR74:AY74"/>
    <mergeCell ref="Z83:AD83"/>
    <mergeCell ref="G83:Y83"/>
    <mergeCell ref="BE86:BL86"/>
    <mergeCell ref="AO85:AV85"/>
    <mergeCell ref="AW85:BD85"/>
    <mergeCell ref="BE85:BL85"/>
    <mergeCell ref="AW86:BD86"/>
    <mergeCell ref="AO86:AV86"/>
    <mergeCell ref="AW84:BD84"/>
    <mergeCell ref="BE84:BL84"/>
    <mergeCell ref="D77:AA77"/>
    <mergeCell ref="AB77:AI77"/>
    <mergeCell ref="AJ77:AQ77"/>
    <mergeCell ref="AR77:AY77"/>
    <mergeCell ref="AE86:AN86"/>
    <mergeCell ref="A99:V99"/>
    <mergeCell ref="W99:AM99"/>
    <mergeCell ref="W100:AM100"/>
    <mergeCell ref="G86:Y86"/>
    <mergeCell ref="A87:F87"/>
    <mergeCell ref="G87:Y87"/>
    <mergeCell ref="A74:C74"/>
    <mergeCell ref="D74:AA74"/>
    <mergeCell ref="AB74:AI74"/>
    <mergeCell ref="AJ74:AQ74"/>
    <mergeCell ref="A77:C77"/>
    <mergeCell ref="A80:C80"/>
    <mergeCell ref="D80:AA80"/>
    <mergeCell ref="AB80:AI80"/>
    <mergeCell ref="AJ80:AQ80"/>
    <mergeCell ref="Z87:AD87"/>
    <mergeCell ref="AE87:AN87"/>
    <mergeCell ref="AO87:AV87"/>
    <mergeCell ref="A89:F89"/>
    <mergeCell ref="G89:Y89"/>
    <mergeCell ref="Z89:AD89"/>
    <mergeCell ref="AE89:AN89"/>
    <mergeCell ref="AO89:AV89"/>
    <mergeCell ref="A78:C78"/>
    <mergeCell ref="D78:AA78"/>
    <mergeCell ref="AB78:AI78"/>
    <mergeCell ref="AO3:BL3"/>
    <mergeCell ref="AO7:BF7"/>
    <mergeCell ref="AO5:BL5"/>
    <mergeCell ref="AO6:BL6"/>
    <mergeCell ref="AO4:BL4"/>
    <mergeCell ref="A35:BL35"/>
    <mergeCell ref="A69:AY69"/>
    <mergeCell ref="A41:F41"/>
    <mergeCell ref="A38:BL38"/>
    <mergeCell ref="A36:BL36"/>
    <mergeCell ref="G40:BL40"/>
    <mergeCell ref="G41:BL41"/>
    <mergeCell ref="A42:F42"/>
    <mergeCell ref="A52:C52"/>
    <mergeCell ref="A53:C53"/>
    <mergeCell ref="G42:BL42"/>
    <mergeCell ref="AC52:AJ52"/>
    <mergeCell ref="AC53:AJ53"/>
    <mergeCell ref="AK52:AR52"/>
    <mergeCell ref="AK53:AR53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9:F39"/>
    <mergeCell ref="G39:BL39"/>
    <mergeCell ref="A40:F40"/>
    <mergeCell ref="AC54:AJ54"/>
    <mergeCell ref="AK50:AR51"/>
    <mergeCell ref="D54:AB54"/>
    <mergeCell ref="AR70:AY71"/>
    <mergeCell ref="Z84:AD84"/>
    <mergeCell ref="AE84:AN84"/>
    <mergeCell ref="AE85:AN85"/>
    <mergeCell ref="D70:AA71"/>
    <mergeCell ref="AB70:AI71"/>
    <mergeCell ref="AJ70:AQ71"/>
    <mergeCell ref="AO100:BG100"/>
    <mergeCell ref="A72:C72"/>
    <mergeCell ref="AR72:AY72"/>
    <mergeCell ref="A43:F43"/>
    <mergeCell ref="G43:BL43"/>
    <mergeCell ref="A44:F44"/>
    <mergeCell ref="G44:BL44"/>
    <mergeCell ref="A70:C71"/>
    <mergeCell ref="D72:AA72"/>
    <mergeCell ref="AB72:AI72"/>
    <mergeCell ref="W106:AM106"/>
    <mergeCell ref="A84:F84"/>
    <mergeCell ref="A85:F85"/>
    <mergeCell ref="Z85:AD85"/>
    <mergeCell ref="A82:BL82"/>
    <mergeCell ref="A83:F83"/>
    <mergeCell ref="AE83:AN83"/>
    <mergeCell ref="A73:C73"/>
    <mergeCell ref="D73:AA73"/>
    <mergeCell ref="AB73:AI73"/>
    <mergeCell ref="AJ73:AQ73"/>
    <mergeCell ref="AR73:AY73"/>
    <mergeCell ref="AJ72:AQ72"/>
    <mergeCell ref="AO83:AV83"/>
    <mergeCell ref="A101:F101"/>
    <mergeCell ref="A86:F86"/>
    <mergeCell ref="Z86:AD86"/>
    <mergeCell ref="A66:C66"/>
    <mergeCell ref="D66:AB66"/>
    <mergeCell ref="AC66:AJ66"/>
    <mergeCell ref="AK66:AR66"/>
    <mergeCell ref="AS66:AZ66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2:C62"/>
    <mergeCell ref="A63:C63"/>
    <mergeCell ref="A64:C64"/>
    <mergeCell ref="D62:AB62"/>
    <mergeCell ref="AR80:AY80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J78:AQ78"/>
    <mergeCell ref="AR78:AY78"/>
    <mergeCell ref="A79:C79"/>
    <mergeCell ref="D79:AA79"/>
    <mergeCell ref="AB79:AI79"/>
    <mergeCell ref="AJ79:AQ79"/>
    <mergeCell ref="AR79:AY79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W89:BD89"/>
    <mergeCell ref="BE89:BL89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95:V95"/>
    <mergeCell ref="W95:AM95"/>
    <mergeCell ref="AO95:BG95"/>
    <mergeCell ref="W96:AM96"/>
    <mergeCell ref="AO96:BG96"/>
    <mergeCell ref="A97:F97"/>
    <mergeCell ref="A98:AS98"/>
    <mergeCell ref="D61:AB61"/>
    <mergeCell ref="A61:C61"/>
    <mergeCell ref="AC61:AJ61"/>
    <mergeCell ref="AK61:AR61"/>
    <mergeCell ref="AS61:AZ61"/>
    <mergeCell ref="D63:AB63"/>
    <mergeCell ref="D64:AB64"/>
    <mergeCell ref="AC62:AJ62"/>
    <mergeCell ref="AC63:AJ63"/>
    <mergeCell ref="AC64:AJ64"/>
    <mergeCell ref="AK62:AR62"/>
    <mergeCell ref="AK63:AR63"/>
    <mergeCell ref="AK64:AR64"/>
    <mergeCell ref="AS62:AZ62"/>
    <mergeCell ref="AS63:AZ63"/>
    <mergeCell ref="AS64:AZ64"/>
    <mergeCell ref="BE92:BL92"/>
  </mergeCells>
  <phoneticPr fontId="0" type="noConversion"/>
  <conditionalFormatting sqref="G86:L86">
    <cfRule type="cellIs" dxfId="26" priority="28" stopIfTrue="1" operator="equal">
      <formula>$G85</formula>
    </cfRule>
  </conditionalFormatting>
  <conditionalFormatting sqref="D54 D63">
    <cfRule type="cellIs" dxfId="25" priority="29" stopIfTrue="1" operator="equal">
      <formula>$D53</formula>
    </cfRule>
  </conditionalFormatting>
  <conditionalFormatting sqref="A86:F86">
    <cfRule type="cellIs" dxfId="24" priority="30" stopIfTrue="1" operator="equal">
      <formula>0</formula>
    </cfRule>
  </conditionalFormatting>
  <conditionalFormatting sqref="D55">
    <cfRule type="cellIs" dxfId="23" priority="27" stopIfTrue="1" operator="equal">
      <formula>$D54</formula>
    </cfRule>
  </conditionalFormatting>
  <conditionalFormatting sqref="D58">
    <cfRule type="cellIs" dxfId="22" priority="25" stopIfTrue="1" operator="equal">
      <formula>#REF!</formula>
    </cfRule>
  </conditionalFormatting>
  <conditionalFormatting sqref="D59">
    <cfRule type="cellIs" dxfId="21" priority="24" stopIfTrue="1" operator="equal">
      <formula>$D58</formula>
    </cfRule>
  </conditionalFormatting>
  <conditionalFormatting sqref="D66">
    <cfRule type="cellIs" dxfId="20" priority="23" stopIfTrue="1" operator="equal">
      <formula>$D59</formula>
    </cfRule>
  </conditionalFormatting>
  <conditionalFormatting sqref="G87">
    <cfRule type="cellIs" dxfId="19" priority="20" stopIfTrue="1" operator="equal">
      <formula>$G86</formula>
    </cfRule>
  </conditionalFormatting>
  <conditionalFormatting sqref="A87:F87">
    <cfRule type="cellIs" dxfId="18" priority="21" stopIfTrue="1" operator="equal">
      <formula>0</formula>
    </cfRule>
  </conditionalFormatting>
  <conditionalFormatting sqref="G88">
    <cfRule type="cellIs" dxfId="17" priority="18" stopIfTrue="1" operator="equal">
      <formula>$G87</formula>
    </cfRule>
  </conditionalFormatting>
  <conditionalFormatting sqref="A88:F88">
    <cfRule type="cellIs" dxfId="16" priority="19" stopIfTrue="1" operator="equal">
      <formula>0</formula>
    </cfRule>
  </conditionalFormatting>
  <conditionalFormatting sqref="G89">
    <cfRule type="cellIs" dxfId="15" priority="16" stopIfTrue="1" operator="equal">
      <formula>$G88</formula>
    </cfRule>
  </conditionalFormatting>
  <conditionalFormatting sqref="A89:F89">
    <cfRule type="cellIs" dxfId="14" priority="17" stopIfTrue="1" operator="equal">
      <formula>0</formula>
    </cfRule>
  </conditionalFormatting>
  <conditionalFormatting sqref="G90">
    <cfRule type="cellIs" dxfId="13" priority="14" stopIfTrue="1" operator="equal">
      <formula>$G89</formula>
    </cfRule>
  </conditionalFormatting>
  <conditionalFormatting sqref="A90:F90">
    <cfRule type="cellIs" dxfId="12" priority="15" stopIfTrue="1" operator="equal">
      <formula>0</formula>
    </cfRule>
  </conditionalFormatting>
  <conditionalFormatting sqref="G91">
    <cfRule type="cellIs" dxfId="11" priority="12" stopIfTrue="1" operator="equal">
      <formula>$G90</formula>
    </cfRule>
  </conditionalFormatting>
  <conditionalFormatting sqref="A91:F91">
    <cfRule type="cellIs" dxfId="10" priority="13" stopIfTrue="1" operator="equal">
      <formula>0</formula>
    </cfRule>
  </conditionalFormatting>
  <conditionalFormatting sqref="G92">
    <cfRule type="cellIs" dxfId="9" priority="10" stopIfTrue="1" operator="equal">
      <formula>$G91</formula>
    </cfRule>
  </conditionalFormatting>
  <conditionalFormatting sqref="A92:F92">
    <cfRule type="cellIs" dxfId="8" priority="11" stopIfTrue="1" operator="equal">
      <formula>0</formula>
    </cfRule>
  </conditionalFormatting>
  <conditionalFormatting sqref="G93:G94">
    <cfRule type="cellIs" dxfId="7" priority="8" stopIfTrue="1" operator="equal">
      <formula>$G92</formula>
    </cfRule>
  </conditionalFormatting>
  <conditionalFormatting sqref="A93:F94">
    <cfRule type="cellIs" dxfId="6" priority="9" stopIfTrue="1" operator="equal">
      <formula>0</formula>
    </cfRule>
  </conditionalFormatting>
  <conditionalFormatting sqref="D57">
    <cfRule type="cellIs" dxfId="5" priority="5" stopIfTrue="1" operator="equal">
      <formula>$D56</formula>
    </cfRule>
  </conditionalFormatting>
  <conditionalFormatting sqref="D60">
    <cfRule type="cellIs" dxfId="4" priority="4" stopIfTrue="1" operator="equal">
      <formula>$D59</formula>
    </cfRule>
  </conditionalFormatting>
  <conditionalFormatting sqref="D56">
    <cfRule type="cellIs" dxfId="3" priority="31" stopIfTrue="1" operator="equal">
      <formula>#REF!</formula>
    </cfRule>
  </conditionalFormatting>
  <conditionalFormatting sqref="D61:D62">
    <cfRule type="cellIs" dxfId="2" priority="32" stopIfTrue="1" operator="equal">
      <formula>$D59</formula>
    </cfRule>
  </conditionalFormatting>
  <conditionalFormatting sqref="D64">
    <cfRule type="cellIs" dxfId="1" priority="2" stopIfTrue="1" operator="equal">
      <formula>$D58</formula>
    </cfRule>
  </conditionalFormatting>
  <conditionalFormatting sqref="D65">
    <cfRule type="cellIs" dxfId="0" priority="1" stopIfTrue="1" operator="equal">
      <formula>$D63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3" max="64" man="1"/>
    <brk id="6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2025-06-30T13:50:51Z</cp:lastPrinted>
  <dcterms:created xsi:type="dcterms:W3CDTF">2016-08-15T09:54:21Z</dcterms:created>
  <dcterms:modified xsi:type="dcterms:W3CDTF">2025-06-30T14:10:24Z</dcterms:modified>
</cp:coreProperties>
</file>